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ходы 201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<sst xmlns="http://schemas.openxmlformats.org/spreadsheetml/2006/main" count="66" uniqueCount="66">
  <si>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тыс.руб.</t>
  </si>
  <si>
    <t>Налог на доходы физических лиц</t>
  </si>
  <si>
    <t>ВСЕГО ДОХОДОВ</t>
  </si>
  <si>
    <t>Код бюджетной классификации</t>
  </si>
  <si>
    <t>Наименование доходов</t>
  </si>
  <si>
    <t>Налог на имущество физических лиц</t>
  </si>
  <si>
    <t xml:space="preserve">Земельный налог </t>
  </si>
  <si>
    <t xml:space="preserve"> ДОХОДЫ</t>
  </si>
  <si>
    <t xml:space="preserve"> БЕЗВОЗМЕЗДНЫЕ ПОСТУПЛЕНИЯ</t>
  </si>
  <si>
    <t>Уточненный план на год</t>
  </si>
  <si>
    <t xml:space="preserve"> 1 01 00000 00 0000 000</t>
  </si>
  <si>
    <t xml:space="preserve"> 1 01 02000 01 0000 110</t>
  </si>
  <si>
    <t xml:space="preserve"> 1 05 00000 00 0000 000</t>
  </si>
  <si>
    <t xml:space="preserve"> 1 06 00000 00 0000 000</t>
  </si>
  <si>
    <t xml:space="preserve"> 1 06 01000 00 0000 110</t>
  </si>
  <si>
    <t xml:space="preserve"> 1 06 04011 02 0000 110</t>
  </si>
  <si>
    <t xml:space="preserve"> 1 06 04012 02 0000 110</t>
  </si>
  <si>
    <t xml:space="preserve"> 1 06 06000 00 0000 110</t>
  </si>
  <si>
    <t xml:space="preserve"> 1 08 00000 00 0000 000</t>
  </si>
  <si>
    <t xml:space="preserve"> 1 11 00000 00 0000 000</t>
  </si>
  <si>
    <t xml:space="preserve"> 1 12 00000 00 0000 000</t>
  </si>
  <si>
    <t xml:space="preserve"> 1 14 00000 00 0000 000</t>
  </si>
  <si>
    <t xml:space="preserve"> 1 15 00000 00 0000 000</t>
  </si>
  <si>
    <t xml:space="preserve"> 1 16 00000 00 0000 000</t>
  </si>
  <si>
    <t xml:space="preserve"> 1 17 00000 00 0000 000</t>
  </si>
  <si>
    <t xml:space="preserve"> 2 00 00000 00 0000 000</t>
  </si>
  <si>
    <t>НАЛОГИ НА ПРИБЫЛЬ, ДОХОДЫ</t>
  </si>
  <si>
    <t>НАЛОГИ НА СОВОКУПНЫЙ ДОХОД</t>
  </si>
  <si>
    <t>НАЛОГИ НА ИМУЩЕСТВО</t>
  </si>
  <si>
    <t xml:space="preserve">Транспортный налог с организаций </t>
  </si>
  <si>
    <t>Транспортный налог с физических лиц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</si>
  <si>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</si>
  <si>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</si>
  <si>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</si>
  <si>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</si>
  <si>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Субвенции от других бюджетов бюджетной системы Российской Федерации</t>
  </si>
  <si>
    <t>ЗАДОЛЖЕННОСТЬ И ПЕРЕРАСЧЕТЫ ПО ОТМЕНЕННЫМ НАЛОГАМ,СБОРАМ И ИНЫМ ОБЯЗАТЕЛЬНЫМ ПЛАТЕЖАМ</t>
  </si>
  <si>
    <t>1 09 00000 00 0000 000</t>
  </si>
  <si>
    <t xml:space="preserve"> 1 00 00000 00 0000 000</t>
  </si>
  <si>
    <t>Субсидии из регионального фонда софинансирования социальных расходов</t>
  </si>
  <si>
    <t>2 02 02000 00 0000 151</t>
  </si>
  <si>
    <t>2 02 04000 00 0000 151</t>
  </si>
  <si>
    <t>Иные межбюджетные трансферты</t>
  </si>
  <si>
    <t>1 13 00000 00 0000 000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</si>
  <si>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</si>
  <si>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</si>
  <si>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ВОЗВРАТ ОСТАТКОВ СУБСИДИЙ,СУБВЕНЦИЙ И ИНЫХ МЕЖБЮДЖЕТНЫХ ТРАНСФЕРТОВ, ИМЕЮЩИХ ЦЕЛЕВОЕ НАЗНАЧЕНИЕ, ПРОШЛЫХ ЛЕТ</t>
  </si>
  <si>
    <t>2 02 01999 04 0000 151</t>
  </si>
  <si>
    <t>Дотация на развитие общественной инфраструктуры и реализацию приоритетных направления развития МО</t>
  </si>
  <si>
    <t xml:space="preserve"> 2 02 03000 00 0000 151</t>
  </si>
  <si>
    <t>2 19 00000 00 0000 000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</si>
  <si>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</si>
  <si>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</si>
  <si>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</si>
  <si>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</si>
  <si>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%  испол- нения</t>
  </si>
  <si>
    <t>Приложение №1</t>
  </si>
  <si>
    <t xml:space="preserve">к постановлению </t>
  </si>
  <si>
    <t>администрации города Югорска</t>
  </si>
  <si>
    <t>от______________2012 г. №______</t>
  </si>
  <si>
    <t xml:space="preserve">ДОХОДЫ   БЮДЖЕТА  ГОРОДА ЮГОРСКА </t>
  </si>
  <si>
    <t xml:space="preserve"> за  1 полугодие  2012 ГОДА</t>
  </si>
  <si>
    <t>Исполнено за 1 полугодие</t>
  </si>
  <si>
    <t>св. 100</t>
  </si>
  <si>
    <t>2 02 01001 04 0000 151</t>
  </si>
  <si>
    <t>Дотации бюджетам городских округов на выравнивание бюджетной обеспеченностисбалансированности бюджетов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</si>
</sst>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G42" sqref="G42"/>
    </sheetView>
  </sheetViews>
  <sheetFormatPr defaultColWidth="9.00390625" defaultRowHeight="12.75"/>
  <cols>
    <col min="1" max="1" width="22.375" style="34" customWidth="1"/>
    <col min="2" max="2" width="42.875" style="0" customWidth="1"/>
    <col min="3" max="3" width="12.375" style="0" customWidth="1"/>
    <col min="4" max="4" width="11.375" style="0" customWidth="1"/>
    <col min="5" max="5" width="10.125" style="0" customWidth="1"/>
    <col min="6" max="6" width="6.125" style="0" customWidth="1"/>
    <col min="7" max="7" width="7.375" style="0" customWidth="1"/>
    <col min="8" max="8" width="6.75390625" style="0" customWidth="1"/>
    <col min="9" max="9" width="7.00390625" style="0" customWidth="1"/>
    <col min="10" max="10" width="6.625" style="0" customWidth="1"/>
    <col min="11" max="11" width="7.375" style="0" customWidth="1"/>
    <col min="12" max="12" width="7.00390625" style="0" customWidth="1"/>
    <col min="13" max="13" width="7.125" style="0" customWidth="1"/>
    <col min="14" max="14" width="7.875" style="0" customWidth="1"/>
  </cols>
  <sheetData>
    <row r="1" spans="1:5" ht="12.75">
      <c r="A1" s="43" t="s">
        <v>56</v>
      </c>
      <c r="B1" s="43"/>
      <c r="C1" s="43"/>
      <c r="D1" s="43"/>
      <c r="E1" s="43"/>
    </row>
    <row r="2" spans="1:5" ht="12.75">
      <c r="A2" s="43" t="s">
        <v>57</v>
      </c>
      <c r="B2" s="43"/>
      <c r="C2" s="43"/>
      <c r="D2" s="43"/>
      <c r="E2" s="43"/>
    </row>
    <row r="3" spans="1:5" ht="12.75">
      <c r="A3" s="43" t="s">
        <v>58</v>
      </c>
      <c r="B3" s="43"/>
      <c r="C3" s="43"/>
      <c r="D3" s="43"/>
      <c r="E3" s="43"/>
    </row>
    <row r="4" spans="1:5" ht="12.75">
      <c r="A4" s="43" t="s">
        <v>59</v>
      </c>
      <c r="B4" s="43"/>
      <c r="C4" s="43"/>
      <c r="D4" s="43"/>
      <c r="E4" s="43"/>
    </row>
    <row r="5" spans="1:9" ht="20.25" customHeight="1">
      <c r="A5" s="44" t="s">
        <v>60</v>
      </c>
      <c r="B5" s="44"/>
      <c r="C5" s="44"/>
      <c r="D5" s="44"/>
      <c r="E5" s="44"/>
      <c r="F5" s="22"/>
      <c r="G5" s="22"/>
      <c r="H5" s="22"/>
      <c r="I5" s="22"/>
    </row>
    <row r="6" spans="1:5" ht="16.5" customHeight="1">
      <c r="A6" s="44" t="s">
        <v>61</v>
      </c>
      <c r="B6" s="44"/>
      <c r="C6" s="44"/>
      <c r="D6" s="44"/>
      <c r="E6" s="44"/>
    </row>
    <row r="7" spans="1:5" ht="3.75" customHeight="1">
      <c r="A7" s="46"/>
      <c r="B7" s="46"/>
      <c r="C7" s="46"/>
      <c r="D7" s="46"/>
      <c r="E7" s="46"/>
    </row>
    <row r="8" spans="2:5" ht="1.5" customHeight="1">
      <c r="B8" s="17"/>
      <c r="E8" s="5" t="s">
        <v>0</v>
      </c>
    </row>
    <row r="9" spans="1:16" ht="11.25" customHeight="1">
      <c r="A9" s="47" t="s">
        <v>3</v>
      </c>
      <c r="B9" s="48" t="s">
        <v>4</v>
      </c>
      <c r="C9" s="47" t="s">
        <v>9</v>
      </c>
      <c r="D9" s="51" t="s">
        <v>62</v>
      </c>
      <c r="E9" s="51" t="s">
        <v>55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6.5" customHeight="1">
      <c r="A10" s="47"/>
      <c r="B10" s="49"/>
      <c r="C10" s="4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"/>
    </row>
    <row r="11" spans="1:16" ht="9" customHeight="1">
      <c r="A11" s="47"/>
      <c r="B11" s="49"/>
      <c r="C11" s="47"/>
      <c r="D11" s="52"/>
      <c r="E11" s="52"/>
      <c r="F11" s="5"/>
      <c r="G11" s="5"/>
      <c r="H11" s="5"/>
      <c r="I11" s="5"/>
      <c r="J11" s="5"/>
      <c r="K11" s="5"/>
      <c r="L11" s="5"/>
      <c r="M11" s="5"/>
      <c r="N11" s="4"/>
      <c r="O11" s="5"/>
      <c r="P11" s="5"/>
    </row>
    <row r="12" spans="1:16" ht="6" customHeight="1">
      <c r="A12" s="47"/>
      <c r="B12" s="50"/>
      <c r="C12" s="47"/>
      <c r="D12" s="53"/>
      <c r="E12" s="5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"/>
    </row>
    <row r="13" spans="1:16" ht="15.75" customHeight="1">
      <c r="A13" s="35" t="s">
        <v>38</v>
      </c>
      <c r="B13" s="26" t="s">
        <v>7</v>
      </c>
      <c r="C13" s="18">
        <f>C15+C17+C18+C23+C24+C25+C26+C27+C28+C29+C30+C31</f>
        <v>960755.5</v>
      </c>
      <c r="D13" s="18">
        <f>D15+D17+D18+D23+D24+D25+D26+D27+D28+D29+D30+D31</f>
        <v>520643.70000000007</v>
      </c>
      <c r="E13" s="18">
        <f>D13/C13*100</f>
        <v>54.191071505705665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5"/>
    </row>
    <row r="14" spans="1:16" ht="4.5" customHeight="1">
      <c r="A14" s="35"/>
      <c r="B14" s="16"/>
      <c r="C14" s="18"/>
      <c r="D14" s="12"/>
      <c r="E14" s="18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"/>
    </row>
    <row r="15" spans="1:16" ht="14.25" customHeight="1">
      <c r="A15" s="35" t="s">
        <v>10</v>
      </c>
      <c r="B15" s="13" t="s">
        <v>26</v>
      </c>
      <c r="C15" s="23">
        <f>C16</f>
        <v>690407.6</v>
      </c>
      <c r="D15" s="23">
        <f>D16</f>
        <v>361676.8</v>
      </c>
      <c r="E15" s="19">
        <f>D15/C15*100</f>
        <v>52.38598184608628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"/>
    </row>
    <row r="16" spans="1:16" ht="15" customHeight="1">
      <c r="A16" s="28" t="s">
        <v>11</v>
      </c>
      <c r="B16" s="13" t="s">
        <v>1</v>
      </c>
      <c r="C16" s="23">
        <v>690407.6</v>
      </c>
      <c r="D16" s="32">
        <v>361676.8</v>
      </c>
      <c r="E16" s="19">
        <f>D16/C16*100</f>
        <v>52.38598184608628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</row>
    <row r="17" spans="1:16" ht="13.5" customHeight="1">
      <c r="A17" s="35" t="s">
        <v>12</v>
      </c>
      <c r="B17" s="13" t="s">
        <v>27</v>
      </c>
      <c r="C17" s="23">
        <v>71009.4</v>
      </c>
      <c r="D17" s="32">
        <v>44382</v>
      </c>
      <c r="E17" s="19">
        <f aca="true" t="shared" si="0" ref="E17:E30">D17/C17*100</f>
        <v>62.50158429729022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</row>
    <row r="18" spans="1:16" ht="15" customHeight="1">
      <c r="A18" s="35" t="s">
        <v>13</v>
      </c>
      <c r="B18" s="13" t="s">
        <v>28</v>
      </c>
      <c r="C18" s="23">
        <f>SUM(C19:C22)</f>
        <v>91318.5</v>
      </c>
      <c r="D18" s="23">
        <f>SUM(D19:D22)</f>
        <v>33223.7</v>
      </c>
      <c r="E18" s="19">
        <f t="shared" si="0"/>
        <v>36.38222266024956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</row>
    <row r="19" spans="1:16" ht="12.75">
      <c r="A19" s="35" t="s">
        <v>14</v>
      </c>
      <c r="B19" s="13" t="s">
        <v>5</v>
      </c>
      <c r="C19" s="23">
        <v>10000</v>
      </c>
      <c r="D19" s="32">
        <v>1233.9</v>
      </c>
      <c r="E19" s="19">
        <f t="shared" si="0"/>
        <v>12.339000000000002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10"/>
    </row>
    <row r="20" spans="1:16" ht="12.75">
      <c r="A20" s="35" t="s">
        <v>15</v>
      </c>
      <c r="B20" s="13" t="s">
        <v>29</v>
      </c>
      <c r="C20" s="23">
        <v>25641.6</v>
      </c>
      <c r="D20" s="32">
        <v>12135.9</v>
      </c>
      <c r="E20" s="19">
        <f t="shared" si="0"/>
        <v>47.32894983152377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0"/>
    </row>
    <row r="21" spans="1:16" ht="12.75">
      <c r="A21" s="35" t="s">
        <v>16</v>
      </c>
      <c r="B21" s="14" t="s">
        <v>30</v>
      </c>
      <c r="C21" s="23">
        <v>27893.9</v>
      </c>
      <c r="D21" s="32">
        <v>6494.1</v>
      </c>
      <c r="E21" s="19">
        <f t="shared" si="0"/>
        <v>23.281434292085365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10"/>
    </row>
    <row r="22" spans="1:16" ht="16.5" customHeight="1">
      <c r="A22" s="35" t="s">
        <v>17</v>
      </c>
      <c r="B22" s="14" t="s">
        <v>6</v>
      </c>
      <c r="C22" s="23">
        <v>27783</v>
      </c>
      <c r="D22" s="32">
        <v>13359.8</v>
      </c>
      <c r="E22" s="19">
        <f t="shared" si="0"/>
        <v>48.08623978692005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5"/>
    </row>
    <row r="23" spans="1:16" ht="12.75">
      <c r="A23" s="35" t="s">
        <v>18</v>
      </c>
      <c r="B23" s="13" t="s">
        <v>51</v>
      </c>
      <c r="C23" s="23">
        <v>3243</v>
      </c>
      <c r="D23" s="32">
        <v>2057.4</v>
      </c>
      <c r="E23" s="19">
        <f t="shared" si="0"/>
        <v>63.44125809435708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10"/>
    </row>
    <row r="24" spans="1:16" ht="39.75" customHeight="1">
      <c r="A24" s="35" t="s">
        <v>37</v>
      </c>
      <c r="B24" s="13" t="s">
        <v>36</v>
      </c>
      <c r="C24" s="23"/>
      <c r="D24" s="32">
        <v>1.9</v>
      </c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10"/>
    </row>
    <row r="25" spans="1:16" ht="38.25" customHeight="1">
      <c r="A25" s="35" t="s">
        <v>19</v>
      </c>
      <c r="B25" s="15" t="s">
        <v>52</v>
      </c>
      <c r="C25" s="23">
        <v>81569</v>
      </c>
      <c r="D25" s="32">
        <v>53252.7</v>
      </c>
      <c r="E25" s="19">
        <f t="shared" si="0"/>
        <v>65.28546384042957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10"/>
    </row>
    <row r="26" spans="1:16" ht="25.5">
      <c r="A26" s="35" t="s">
        <v>20</v>
      </c>
      <c r="B26" s="13" t="s">
        <v>31</v>
      </c>
      <c r="C26" s="19">
        <v>1800</v>
      </c>
      <c r="D26" s="19">
        <v>1124.3</v>
      </c>
      <c r="E26" s="19">
        <f t="shared" si="0"/>
        <v>62.46111111111111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10"/>
    </row>
    <row r="27" spans="1:16" ht="38.25">
      <c r="A27" s="35" t="s">
        <v>43</v>
      </c>
      <c r="B27" s="13" t="s">
        <v>53</v>
      </c>
      <c r="C27" s="19">
        <v>298</v>
      </c>
      <c r="D27" s="19">
        <v>498.7</v>
      </c>
      <c r="E27" s="41" t="s">
        <v>63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10"/>
    </row>
    <row r="28" spans="1:16" ht="25.5">
      <c r="A28" s="35" t="s">
        <v>21</v>
      </c>
      <c r="B28" s="13" t="s">
        <v>32</v>
      </c>
      <c r="C28" s="23">
        <v>16950</v>
      </c>
      <c r="D28" s="23">
        <v>22464.7</v>
      </c>
      <c r="E28" s="19">
        <f t="shared" si="0"/>
        <v>132.53510324483779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10"/>
    </row>
    <row r="29" spans="1:16" ht="16.5" customHeight="1">
      <c r="A29" s="35" t="s">
        <v>22</v>
      </c>
      <c r="B29" s="13" t="s">
        <v>33</v>
      </c>
      <c r="C29" s="23">
        <v>10</v>
      </c>
      <c r="D29" s="23">
        <v>5.3</v>
      </c>
      <c r="E29" s="19">
        <f t="shared" si="0"/>
        <v>53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</row>
    <row r="30" spans="1:16" ht="20.25" customHeight="1">
      <c r="A30" s="28" t="s">
        <v>23</v>
      </c>
      <c r="B30" s="29" t="s">
        <v>54</v>
      </c>
      <c r="C30" s="23">
        <v>4150</v>
      </c>
      <c r="D30" s="23">
        <v>1955.8</v>
      </c>
      <c r="E30" s="19">
        <f t="shared" si="0"/>
        <v>47.12771084337349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</row>
    <row r="31" spans="1:16" ht="22.5" customHeight="1">
      <c r="A31" s="28" t="s">
        <v>24</v>
      </c>
      <c r="B31" s="29" t="s">
        <v>34</v>
      </c>
      <c r="C31" s="23">
        <v>0</v>
      </c>
      <c r="D31" s="23">
        <v>0.4</v>
      </c>
      <c r="E31" s="19"/>
      <c r="F31" s="6"/>
      <c r="G31" s="6"/>
      <c r="H31" s="6"/>
      <c r="I31" s="6"/>
      <c r="J31" s="6"/>
      <c r="K31" s="6"/>
      <c r="L31" s="6"/>
      <c r="M31" s="6"/>
      <c r="N31" s="6"/>
      <c r="O31" s="6"/>
      <c r="P31" s="10"/>
    </row>
    <row r="32" spans="1:16" ht="27.75" customHeight="1">
      <c r="A32" s="36" t="s">
        <v>25</v>
      </c>
      <c r="B32" s="30" t="s">
        <v>8</v>
      </c>
      <c r="C32" s="25">
        <f>SUM(C33:C39)</f>
        <v>2224796.8</v>
      </c>
      <c r="D32" s="25">
        <f>SUM(D33:D39)</f>
        <v>1140402.2999999998</v>
      </c>
      <c r="E32" s="25">
        <f aca="true" t="shared" si="1" ref="E32:E39">D32/C32*100</f>
        <v>51.25871720060007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10"/>
    </row>
    <row r="33" spans="1:16" ht="27.75" customHeight="1">
      <c r="A33" s="28" t="s">
        <v>64</v>
      </c>
      <c r="B33" s="15" t="s">
        <v>65</v>
      </c>
      <c r="C33" s="42">
        <v>15099.5</v>
      </c>
      <c r="D33" s="42">
        <v>15099.5</v>
      </c>
      <c r="E33" s="42">
        <f t="shared" si="1"/>
        <v>100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10"/>
    </row>
    <row r="34" spans="1:16" ht="37.5" customHeight="1">
      <c r="A34" s="28" t="s">
        <v>44</v>
      </c>
      <c r="B34" s="15" t="s">
        <v>45</v>
      </c>
      <c r="C34" s="31">
        <v>124722.2</v>
      </c>
      <c r="D34" s="23">
        <v>124722.2</v>
      </c>
      <c r="E34" s="19">
        <f t="shared" si="1"/>
        <v>100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5"/>
    </row>
    <row r="35" spans="1:16" ht="37.5" customHeight="1">
      <c r="A35" s="28" t="s">
        <v>47</v>
      </c>
      <c r="B35" s="15" t="s">
        <v>48</v>
      </c>
      <c r="C35" s="31">
        <v>19467.3</v>
      </c>
      <c r="D35" s="23">
        <v>9733.7</v>
      </c>
      <c r="E35" s="19">
        <f t="shared" si="1"/>
        <v>50.00025684095895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</row>
    <row r="36" spans="1:16" ht="30" customHeight="1">
      <c r="A36" s="28" t="s">
        <v>40</v>
      </c>
      <c r="B36" s="15" t="s">
        <v>39</v>
      </c>
      <c r="C36" s="31">
        <v>1123237.9</v>
      </c>
      <c r="D36" s="23">
        <v>440100.3</v>
      </c>
      <c r="E36" s="19">
        <f t="shared" si="1"/>
        <v>39.18139692401761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5"/>
    </row>
    <row r="37" spans="1:16" ht="25.5">
      <c r="A37" s="28" t="s">
        <v>49</v>
      </c>
      <c r="B37" s="15" t="s">
        <v>35</v>
      </c>
      <c r="C37" s="31">
        <v>930561.6</v>
      </c>
      <c r="D37" s="23">
        <v>539184.1</v>
      </c>
      <c r="E37" s="19">
        <f t="shared" si="1"/>
        <v>57.941795578068124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</row>
    <row r="38" spans="1:15" ht="12.75">
      <c r="A38" s="28" t="s">
        <v>41</v>
      </c>
      <c r="B38" s="15" t="s">
        <v>42</v>
      </c>
      <c r="C38" s="31">
        <v>11815.4</v>
      </c>
      <c r="D38" s="19">
        <v>11669.6</v>
      </c>
      <c r="E38" s="19">
        <f t="shared" si="1"/>
        <v>98.7660172317484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51.75" customHeight="1">
      <c r="A39" s="28" t="s">
        <v>50</v>
      </c>
      <c r="B39" s="15" t="s">
        <v>46</v>
      </c>
      <c r="C39" s="31">
        <v>-107.1</v>
      </c>
      <c r="D39" s="19">
        <v>-107.1</v>
      </c>
      <c r="E39" s="19">
        <f t="shared" si="1"/>
        <v>100</v>
      </c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8.25" customHeight="1">
      <c r="A40" s="37"/>
      <c r="B40" s="1"/>
      <c r="C40" s="31"/>
      <c r="D40" s="24"/>
      <c r="E40" s="19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38"/>
      <c r="B41" s="27" t="s">
        <v>2</v>
      </c>
      <c r="C41" s="25">
        <f>C13+C32</f>
        <v>3185552.3</v>
      </c>
      <c r="D41" s="25">
        <f>D13+D32</f>
        <v>1661046</v>
      </c>
      <c r="E41" s="25">
        <f>D41/C41*100</f>
        <v>52.14310874757888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9"/>
      <c r="B42" s="5"/>
      <c r="C42" s="9"/>
      <c r="D42" s="10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5" ht="12.75">
      <c r="A43" s="40"/>
      <c r="B43" s="7"/>
      <c r="C43" s="9"/>
      <c r="D43" s="10"/>
      <c r="E43" s="9"/>
    </row>
    <row r="44" spans="1:5" ht="12.75">
      <c r="A44" s="40"/>
      <c r="B44" s="7"/>
      <c r="C44" s="9"/>
      <c r="D44" s="10"/>
      <c r="E44" s="9"/>
    </row>
    <row r="45" spans="1:5" ht="12.75">
      <c r="A45" s="39"/>
      <c r="B45" s="5"/>
      <c r="C45" s="9"/>
      <c r="D45" s="10"/>
      <c r="E45" s="9"/>
    </row>
    <row r="46" spans="1:5" ht="12.75">
      <c r="A46" s="33"/>
      <c r="B46" s="2"/>
      <c r="C46" s="8"/>
      <c r="D46" s="11"/>
      <c r="E46" s="8"/>
    </row>
    <row r="47" spans="1:5" ht="12.75">
      <c r="A47" s="39"/>
      <c r="B47" s="5"/>
      <c r="C47" s="9"/>
      <c r="D47" s="10"/>
      <c r="E47" s="9"/>
    </row>
  </sheetData>
  <sheetProtection/>
  <mergeCells count="22">
    <mergeCell ref="N13:N15"/>
    <mergeCell ref="O13:O15"/>
    <mergeCell ref="I13:I15"/>
    <mergeCell ref="J13:J15"/>
    <mergeCell ref="K13:K15"/>
    <mergeCell ref="L13:L15"/>
    <mergeCell ref="M13:M15"/>
    <mergeCell ref="G13:G15"/>
    <mergeCell ref="H13:H15"/>
    <mergeCell ref="A9:A12"/>
    <mergeCell ref="B9:B12"/>
    <mergeCell ref="C9:C12"/>
    <mergeCell ref="D9:D12"/>
    <mergeCell ref="E9:E12"/>
    <mergeCell ref="A1:E1"/>
    <mergeCell ref="A2:E2"/>
    <mergeCell ref="A3:E3"/>
    <mergeCell ref="A4:E4"/>
    <mergeCell ref="A5:E5"/>
    <mergeCell ref="F13:F15"/>
    <mergeCell ref="A6:E6"/>
    <mergeCell ref="A7:E7"/>
  </mergeCells>
  <printOptions/>
  <pageMargins left="0.35433070866141736" right="0.2362204724409449" top="0.5118110236220472" bottom="0.472440944881889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Горшкова ЛГ.</cp:lastModifiedBy>
  <cp:lastPrinted>2012-07-19T11:32:35Z</cp:lastPrinted>
  <dcterms:created xsi:type="dcterms:W3CDTF">2002-11-20T09:33:54Z</dcterms:created>
  <dcterms:modified xsi:type="dcterms:W3CDTF">2012-07-31T10:01:02Z</dcterms:modified>
  <cp:category/>
  <cp:version/>
  <cp:contentType/>
  <cp:contentStatus/>
</cp:coreProperties>
</file>